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Жен. парный разряд" sheetId="4" r:id="rId1"/>
  </sheets>
  <calcPr calcId="144525"/>
</workbook>
</file>

<file path=xl/calcChain.xml><?xml version="1.0" encoding="utf-8"?>
<calcChain xmlns="http://schemas.openxmlformats.org/spreadsheetml/2006/main">
  <c r="K15" i="4" l="1"/>
  <c r="K13" i="4"/>
  <c r="K9" i="4"/>
  <c r="K8" i="4"/>
  <c r="K6" i="4"/>
  <c r="K7" i="4"/>
  <c r="K5" i="4"/>
  <c r="K4" i="4"/>
  <c r="K3" i="4"/>
  <c r="K12" i="4"/>
  <c r="K10" i="4"/>
  <c r="K16" i="4"/>
  <c r="K11" i="4"/>
  <c r="K18" i="4"/>
  <c r="K19" i="4"/>
  <c r="K14" i="4"/>
  <c r="K17" i="4"/>
  <c r="K28" i="4"/>
  <c r="M28" i="4" s="1"/>
  <c r="O28" i="4" s="1"/>
  <c r="K29" i="4"/>
  <c r="M29" i="4" s="1"/>
  <c r="O29" i="4" s="1"/>
  <c r="K21" i="4"/>
  <c r="K22" i="4"/>
  <c r="K23" i="4"/>
  <c r="K24" i="4"/>
  <c r="K20" i="4"/>
  <c r="K25" i="4"/>
  <c r="K26" i="4"/>
  <c r="K30" i="4"/>
  <c r="K31" i="4"/>
  <c r="K32" i="4"/>
  <c r="K33" i="4"/>
  <c r="K34" i="4"/>
  <c r="K35" i="4"/>
  <c r="K36" i="4"/>
  <c r="K27" i="4"/>
  <c r="K37" i="4"/>
  <c r="K38" i="4"/>
  <c r="K39" i="4"/>
  <c r="K40" i="4"/>
  <c r="K41" i="4"/>
  <c r="K42" i="4"/>
  <c r="K43" i="4"/>
  <c r="K44" i="4"/>
  <c r="K45" i="4"/>
  <c r="K46" i="4"/>
  <c r="M44" i="4" l="1"/>
  <c r="O44" i="4" s="1"/>
  <c r="M42" i="4"/>
  <c r="O42" i="4" s="1"/>
  <c r="M43" i="4"/>
  <c r="O43" i="4" s="1"/>
  <c r="M45" i="4"/>
  <c r="O45" i="4" s="1"/>
  <c r="M40" i="4"/>
  <c r="O40" i="4" s="1"/>
  <c r="M27" i="4"/>
  <c r="O27" i="4" s="1"/>
  <c r="M37" i="4"/>
  <c r="O37" i="4" s="1"/>
  <c r="M46" i="4" l="1"/>
  <c r="M10" i="4"/>
  <c r="M11" i="4"/>
  <c r="M41" i="4"/>
  <c r="M30" i="4"/>
  <c r="M25" i="4"/>
  <c r="M32" i="4"/>
  <c r="M31" i="4"/>
  <c r="M26" i="4" l="1"/>
  <c r="O26" i="4" s="1"/>
  <c r="M34" i="4" l="1"/>
  <c r="O34" i="4" s="1"/>
  <c r="M38" i="4"/>
  <c r="O38" i="4" s="1"/>
  <c r="M39" i="4"/>
  <c r="O39" i="4" s="1"/>
  <c r="M33" i="4"/>
  <c r="O33" i="4" s="1"/>
  <c r="M23" i="4" l="1"/>
  <c r="O23" i="4" s="1"/>
  <c r="M17" i="4"/>
  <c r="O17" i="4" s="1"/>
  <c r="M5" i="4"/>
  <c r="O5" i="4" s="1"/>
  <c r="M35" i="4"/>
  <c r="O35" i="4" s="1"/>
  <c r="O46" i="4" l="1"/>
  <c r="O41" i="4"/>
  <c r="O31" i="4"/>
  <c r="M24" i="4"/>
  <c r="O24" i="4" s="1"/>
  <c r="M3" i="4"/>
  <c r="O3" i="4" s="1"/>
  <c r="O32" i="4"/>
  <c r="M20" i="4"/>
  <c r="O20" i="4" s="1"/>
  <c r="M7" i="4"/>
  <c r="O7" i="4" s="1"/>
  <c r="O25" i="4"/>
  <c r="O11" i="4"/>
  <c r="O30" i="4"/>
  <c r="M16" i="4"/>
  <c r="O16" i="4" s="1"/>
  <c r="M36" i="4"/>
  <c r="O36" i="4" s="1"/>
  <c r="M15" i="4"/>
  <c r="O15" i="4" s="1"/>
  <c r="M22" i="4"/>
  <c r="O22" i="4" s="1"/>
  <c r="M19" i="4"/>
  <c r="O19" i="4" s="1"/>
  <c r="M6" i="4"/>
  <c r="O6" i="4" s="1"/>
  <c r="M18" i="4"/>
  <c r="O18" i="4" s="1"/>
  <c r="M9" i="4"/>
  <c r="O9" i="4" s="1"/>
  <c r="M13" i="4"/>
  <c r="O13" i="4" s="1"/>
  <c r="M14" i="4"/>
  <c r="O14" i="4" s="1"/>
  <c r="M12" i="4"/>
  <c r="O12" i="4" s="1"/>
  <c r="M8" i="4"/>
  <c r="O8" i="4" s="1"/>
  <c r="O10" i="4"/>
  <c r="M21" i="4"/>
  <c r="O21" i="4" s="1"/>
  <c r="M4" i="4"/>
  <c r="O4" i="4" s="1"/>
</calcChain>
</file>

<file path=xl/sharedStrings.xml><?xml version="1.0" encoding="utf-8"?>
<sst xmlns="http://schemas.openxmlformats.org/spreadsheetml/2006/main" count="61" uniqueCount="61">
  <si>
    <t>№</t>
  </si>
  <si>
    <t>ФАМИЛИЯ И ИМЯ ИГРОКА</t>
  </si>
  <si>
    <t>СУММА ОЧКОВ</t>
  </si>
  <si>
    <t>Кол-во турни-ров</t>
  </si>
  <si>
    <t>РЕЙТИНГ</t>
  </si>
  <si>
    <t>Тимофеева Галина</t>
  </si>
  <si>
    <t>Ильина Евгения</t>
  </si>
  <si>
    <t>Толкачева Наталья</t>
  </si>
  <si>
    <t>Пищак Татьяна</t>
  </si>
  <si>
    <t>Струтинская Светлана</t>
  </si>
  <si>
    <t>Валеева Инна</t>
  </si>
  <si>
    <t>Тимина Нина</t>
  </si>
  <si>
    <t>Жукова Татьяна</t>
  </si>
  <si>
    <t>Сагиева Ляззат</t>
  </si>
  <si>
    <t>Мухамбеткызы Динара</t>
  </si>
  <si>
    <t>Келазева Ольга</t>
  </si>
  <si>
    <t>Кузенбаева Назира</t>
  </si>
  <si>
    <t>Чернокожева Елена</t>
  </si>
  <si>
    <t>Казиева Ботагоз</t>
  </si>
  <si>
    <t>Макаренко Анастасия</t>
  </si>
  <si>
    <t>Судья по рейтингу</t>
  </si>
  <si>
    <t>Кадимова Гульмира</t>
  </si>
  <si>
    <t>Кудайбергенова Айнабат</t>
  </si>
  <si>
    <t>Средний  показатель очков  сумма /кол-во турниров</t>
  </si>
  <si>
    <t>Силкина Светлана</t>
  </si>
  <si>
    <t>Каламина Наталья</t>
  </si>
  <si>
    <t>Буркутова Айжан</t>
  </si>
  <si>
    <t>Жалмуханова Аида</t>
  </si>
  <si>
    <t>Рахметуллаева Наргиза</t>
  </si>
  <si>
    <t>Коэфф.  N=1 K=10, N=2 K=12, N=3 K=13, N=4 K=14, N=5  и N&gt;5 K=14,5</t>
  </si>
  <si>
    <t>Бугентаева Айдана</t>
  </si>
  <si>
    <t>Молдагалиева Айгерим</t>
  </si>
  <si>
    <t>Насыпкали Гульзат</t>
  </si>
  <si>
    <t>Сухарева Мария</t>
  </si>
  <si>
    <t>Тюрина Татьяна</t>
  </si>
  <si>
    <t>Болотина Аделия</t>
  </si>
  <si>
    <t>Виноградова Людмила</t>
  </si>
  <si>
    <t>Умбитгалиева Асель</t>
  </si>
  <si>
    <t xml:space="preserve">2017.02.    10-12 Открытый Кубок Уральск    </t>
  </si>
  <si>
    <t xml:space="preserve">2017.04.    29-30 Кубок ЗКО  </t>
  </si>
  <si>
    <t>Витман Вероника</t>
  </si>
  <si>
    <t>Сафиева Гульмира</t>
  </si>
  <si>
    <t xml:space="preserve">2018.03.17 Открытый Кубок Уральск    </t>
  </si>
  <si>
    <t>Будпаева Ева</t>
  </si>
  <si>
    <t>Витман(Наумова) Анастасия</t>
  </si>
  <si>
    <t>Давудова Аида</t>
  </si>
  <si>
    <t>Муфтеева Нурия</t>
  </si>
  <si>
    <t>Даулетьярова Актолкын</t>
  </si>
  <si>
    <t xml:space="preserve">2018.04.    07-08 Кубок ЗКО  </t>
  </si>
  <si>
    <t xml:space="preserve">2017.09.      16-17 Чемпионат ЗКО </t>
  </si>
  <si>
    <t xml:space="preserve">2017.08.      26-27 Открытый Чемпионат г.Уральск </t>
  </si>
  <si>
    <t>Бактыгалиева Дильнар</t>
  </si>
  <si>
    <t xml:space="preserve">2018.08.12 Открытый Чемпионат г.Уральск </t>
  </si>
  <si>
    <t>Чебакова Татьяна</t>
  </si>
  <si>
    <t>Темиргалиева Асель</t>
  </si>
  <si>
    <t>Курмангалиева Анара</t>
  </si>
  <si>
    <t>Рудницкая Татьяна</t>
  </si>
  <si>
    <t>Сабыржанова Аружан</t>
  </si>
  <si>
    <t>Бассарова Алия</t>
  </si>
  <si>
    <t xml:space="preserve">2018.09.       08-09 Чемпионат ЗКО </t>
  </si>
  <si>
    <t>РЕЙТИНГИ ПАРНЫХ ИГРОКОВ ЗКО (ЖЕНСКИЙ ПАРНЫЙ РАЗРЯД) на 10 сентября 2018г, согласно Положению от 13.09.2017г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</si>
</sst>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7">
    <xf numFmtId="0" fontId="0" fillId="0" borderId="0" xfId="0"/>
    <xf numFmtId="165" fontId="1" fillId="0" borderId="0" xfId="1"/>
    <xf numFmtId="165" fontId="1" fillId="0" borderId="1" xfId="1" applyBorder="1"/>
    <xf numFmtId="0" fontId="6" fillId="0" borderId="0" xfId="0" applyFont="1"/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5" fontId="1" fillId="0" borderId="1" xfId="1" applyBorder="1" applyAlignment="1"/>
    <xf numFmtId="165" fontId="1" fillId="0" borderId="1" xfId="1" applyFont="1" applyBorder="1" applyAlignment="1">
      <alignment horizontal="center" wrapText="1"/>
    </xf>
    <xf numFmtId="165" fontId="1" fillId="0" borderId="1" xfId="1" applyFont="1" applyBorder="1" applyAlignment="1">
      <alignment horizontal="left" wrapText="1"/>
    </xf>
    <xf numFmtId="165" fontId="4" fillId="0" borderId="0" xfId="1" applyFont="1"/>
    <xf numFmtId="165" fontId="1" fillId="0" borderId="0" xfId="1" applyAlignment="1"/>
    <xf numFmtId="0" fontId="0" fillId="0" borderId="0" xfId="0" applyAlignment="1"/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 wrapText="1"/>
    </xf>
    <xf numFmtId="0" fontId="6" fillId="0" borderId="0" xfId="0" applyFont="1" applyBorder="1"/>
    <xf numFmtId="1" fontId="1" fillId="0" borderId="1" xfId="1" applyNumberForma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 wrapText="1"/>
    </xf>
    <xf numFmtId="165" fontId="1" fillId="0" borderId="0" xfId="1" applyBorder="1"/>
    <xf numFmtId="165" fontId="4" fillId="0" borderId="0" xfId="1" applyFont="1" applyBorder="1"/>
    <xf numFmtId="165" fontId="9" fillId="0" borderId="1" xfId="1" applyFont="1" applyFill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8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1" fillId="0" borderId="1" xfId="1" applyFont="1" applyBorder="1" applyAlignment="1"/>
    <xf numFmtId="165" fontId="5" fillId="0" borderId="1" xfId="1" applyFont="1" applyBorder="1" applyAlignment="1">
      <alignment horizontal="left"/>
    </xf>
    <xf numFmtId="165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8" fontId="7" fillId="0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wrapText="1"/>
    </xf>
    <xf numFmtId="165" fontId="4" fillId="0" borderId="1" xfId="1" applyFont="1" applyFill="1" applyBorder="1" applyAlignment="1">
      <alignment horizontal="center" wrapText="1"/>
    </xf>
    <xf numFmtId="0" fontId="11" fillId="0" borderId="0" xfId="0" applyFont="1" applyBorder="1"/>
    <xf numFmtId="165" fontId="11" fillId="0" borderId="0" xfId="1" applyFont="1"/>
    <xf numFmtId="165" fontId="12" fillId="0" borderId="0" xfId="1" applyFont="1"/>
    <xf numFmtId="0" fontId="13" fillId="0" borderId="0" xfId="0" applyFont="1"/>
    <xf numFmtId="165" fontId="1" fillId="2" borderId="1" xfId="1" applyFont="1" applyFill="1" applyBorder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Q49"/>
  <sheetViews>
    <sheetView tabSelected="1" workbookViewId="0"/>
  </sheetViews>
  <sheetFormatPr defaultRowHeight="15" x14ac:dyDescent="0.25"/>
  <cols>
    <col min="1" max="1" width="4.75" style="1" customWidth="1"/>
    <col min="2" max="2" width="19.25" style="1" customWidth="1"/>
    <col min="3" max="3" width="7.375" style="1" customWidth="1"/>
    <col min="4" max="4" width="7.375" style="3" customWidth="1"/>
    <col min="5" max="6" width="7.75" style="3" customWidth="1"/>
    <col min="7" max="8" width="7.375" style="3" customWidth="1"/>
    <col min="9" max="10" width="7.75" style="3" customWidth="1"/>
    <col min="11" max="11" width="7.75" style="1" customWidth="1"/>
    <col min="12" max="12" width="5.75" style="1" customWidth="1"/>
    <col min="13" max="13" width="10.625" style="1" customWidth="1"/>
    <col min="14" max="14" width="8.75" style="1" customWidth="1"/>
    <col min="15" max="15" width="8.75" style="9" customWidth="1"/>
    <col min="16" max="1016" width="8.125" style="1" customWidth="1"/>
  </cols>
  <sheetData>
    <row r="1" spans="1:1031" s="45" customFormat="1" ht="15" customHeight="1" x14ac:dyDescent="0.25">
      <c r="A1" s="43"/>
      <c r="B1" s="44" t="s">
        <v>60</v>
      </c>
      <c r="C1" s="43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4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</row>
    <row r="2" spans="1:1031" s="3" customFormat="1" ht="90" customHeight="1" x14ac:dyDescent="0.25">
      <c r="A2" s="4" t="s">
        <v>0</v>
      </c>
      <c r="B2" s="4" t="s">
        <v>1</v>
      </c>
      <c r="C2" s="28" t="s">
        <v>38</v>
      </c>
      <c r="D2" s="28" t="s">
        <v>39</v>
      </c>
      <c r="E2" s="28" t="s">
        <v>50</v>
      </c>
      <c r="F2" s="28" t="s">
        <v>49</v>
      </c>
      <c r="G2" s="28" t="s">
        <v>42</v>
      </c>
      <c r="H2" s="28" t="s">
        <v>48</v>
      </c>
      <c r="I2" s="28" t="s">
        <v>52</v>
      </c>
      <c r="J2" s="28" t="s">
        <v>59</v>
      </c>
      <c r="K2" s="31" t="s">
        <v>2</v>
      </c>
      <c r="L2" s="4" t="s">
        <v>3</v>
      </c>
      <c r="M2" s="30" t="s">
        <v>23</v>
      </c>
      <c r="N2" s="29" t="s">
        <v>29</v>
      </c>
      <c r="O2" s="5" t="s">
        <v>4</v>
      </c>
    </row>
    <row r="3" spans="1:1031" s="10" customFormat="1" ht="15" customHeight="1" x14ac:dyDescent="0.25">
      <c r="A3" s="7">
        <v>1</v>
      </c>
      <c r="B3" s="2" t="s">
        <v>28</v>
      </c>
      <c r="C3" s="16">
        <v>95</v>
      </c>
      <c r="D3" s="34">
        <v>190</v>
      </c>
      <c r="E3" s="13">
        <v>77.5</v>
      </c>
      <c r="F3" s="34">
        <v>190</v>
      </c>
      <c r="G3" s="34">
        <v>110</v>
      </c>
      <c r="H3" s="34">
        <v>152.5</v>
      </c>
      <c r="I3" s="13"/>
      <c r="J3" s="34">
        <v>175</v>
      </c>
      <c r="K3" s="40">
        <f>D3+F3+G3+H3+J3</f>
        <v>817.5</v>
      </c>
      <c r="L3" s="37">
        <v>5</v>
      </c>
      <c r="M3" s="22">
        <f t="shared" ref="M3:M46" si="0">K3/L3</f>
        <v>163.5</v>
      </c>
      <c r="N3" s="18">
        <v>14.5</v>
      </c>
      <c r="O3" s="19">
        <f t="shared" ref="O3:O46" si="1">M3*N3</f>
        <v>2370.75</v>
      </c>
    </row>
    <row r="4" spans="1:1031" s="10" customFormat="1" ht="15" customHeight="1" x14ac:dyDescent="0.25">
      <c r="A4" s="7">
        <v>2</v>
      </c>
      <c r="B4" s="8" t="s">
        <v>7</v>
      </c>
      <c r="C4" s="41">
        <v>120</v>
      </c>
      <c r="D4" s="12"/>
      <c r="E4" s="12">
        <v>110</v>
      </c>
      <c r="F4" s="35">
        <v>190</v>
      </c>
      <c r="G4" s="12">
        <v>110</v>
      </c>
      <c r="H4" s="35">
        <v>190</v>
      </c>
      <c r="I4" s="35">
        <v>120</v>
      </c>
      <c r="J4" s="35">
        <v>190</v>
      </c>
      <c r="K4" s="40">
        <f>C4+F4+H4+I4+J4</f>
        <v>810</v>
      </c>
      <c r="L4" s="37">
        <v>5</v>
      </c>
      <c r="M4" s="22">
        <f t="shared" si="0"/>
        <v>162</v>
      </c>
      <c r="N4" s="18">
        <v>14.5</v>
      </c>
      <c r="O4" s="19">
        <f t="shared" si="1"/>
        <v>2349</v>
      </c>
    </row>
    <row r="5" spans="1:1031" s="10" customFormat="1" ht="15" customHeight="1" x14ac:dyDescent="0.25">
      <c r="A5" s="7">
        <v>3</v>
      </c>
      <c r="B5" s="8" t="s">
        <v>30</v>
      </c>
      <c r="C5" s="20">
        <v>110</v>
      </c>
      <c r="D5" s="13"/>
      <c r="E5" s="34">
        <v>120</v>
      </c>
      <c r="F5" s="34">
        <v>175</v>
      </c>
      <c r="G5" s="34">
        <v>120</v>
      </c>
      <c r="H5" s="34">
        <v>190</v>
      </c>
      <c r="I5" s="13">
        <v>110</v>
      </c>
      <c r="J5" s="34">
        <v>190</v>
      </c>
      <c r="K5" s="40">
        <f>E5+F5+G5+H5+J5</f>
        <v>795</v>
      </c>
      <c r="L5" s="37">
        <v>5</v>
      </c>
      <c r="M5" s="22">
        <f t="shared" si="0"/>
        <v>159</v>
      </c>
      <c r="N5" s="18">
        <v>14.5</v>
      </c>
      <c r="O5" s="19">
        <f t="shared" si="1"/>
        <v>2305.5</v>
      </c>
      <c r="AMP5"/>
      <c r="AMQ5"/>
    </row>
    <row r="6" spans="1:1031" s="10" customFormat="1" ht="15" customHeight="1" x14ac:dyDescent="0.25">
      <c r="A6" s="7">
        <v>4</v>
      </c>
      <c r="B6" s="32" t="s">
        <v>44</v>
      </c>
      <c r="C6" s="20">
        <v>77.5</v>
      </c>
      <c r="D6" s="34">
        <v>175</v>
      </c>
      <c r="E6" s="34">
        <v>100</v>
      </c>
      <c r="F6" s="34">
        <v>160</v>
      </c>
      <c r="G6" s="13">
        <v>85</v>
      </c>
      <c r="H6" s="34">
        <v>175</v>
      </c>
      <c r="I6" s="13">
        <v>90</v>
      </c>
      <c r="J6" s="34">
        <v>160</v>
      </c>
      <c r="K6" s="40">
        <f>D6+E6+F6+H6+J6</f>
        <v>770</v>
      </c>
      <c r="L6" s="37">
        <v>5</v>
      </c>
      <c r="M6" s="22">
        <f t="shared" si="0"/>
        <v>154</v>
      </c>
      <c r="N6" s="18">
        <v>14.5</v>
      </c>
      <c r="O6" s="19">
        <f t="shared" si="1"/>
        <v>2233</v>
      </c>
    </row>
    <row r="7" spans="1:1031" s="10" customFormat="1" ht="15" customHeight="1" x14ac:dyDescent="0.25">
      <c r="A7" s="7">
        <v>5</v>
      </c>
      <c r="B7" s="2" t="s">
        <v>27</v>
      </c>
      <c r="C7" s="37">
        <v>95</v>
      </c>
      <c r="D7" s="34">
        <v>190</v>
      </c>
      <c r="E7" s="13">
        <v>77.5</v>
      </c>
      <c r="F7" s="34">
        <v>175</v>
      </c>
      <c r="G7" s="34">
        <v>95</v>
      </c>
      <c r="H7" s="34">
        <v>152.5</v>
      </c>
      <c r="I7" s="13"/>
      <c r="J7" s="13"/>
      <c r="K7" s="40">
        <f>C7+D7+F7+G7+H7</f>
        <v>707.5</v>
      </c>
      <c r="L7" s="37">
        <v>5</v>
      </c>
      <c r="M7" s="22">
        <f t="shared" si="0"/>
        <v>141.5</v>
      </c>
      <c r="N7" s="18">
        <v>14.5</v>
      </c>
      <c r="O7" s="19">
        <f t="shared" si="1"/>
        <v>2051.75</v>
      </c>
    </row>
    <row r="8" spans="1:1031" s="10" customFormat="1" ht="15" customHeight="1" x14ac:dyDescent="0.25">
      <c r="A8" s="7">
        <v>6</v>
      </c>
      <c r="B8" s="8" t="s">
        <v>10</v>
      </c>
      <c r="C8" s="20">
        <v>95</v>
      </c>
      <c r="D8" s="36">
        <v>152.5</v>
      </c>
      <c r="E8" s="12">
        <v>90</v>
      </c>
      <c r="F8" s="35">
        <v>145</v>
      </c>
      <c r="G8" s="35">
        <v>95</v>
      </c>
      <c r="H8" s="35">
        <v>135</v>
      </c>
      <c r="I8" s="12"/>
      <c r="J8" s="35">
        <v>145</v>
      </c>
      <c r="K8" s="40">
        <f>D8+F8+G8+H8+J8</f>
        <v>672.5</v>
      </c>
      <c r="L8" s="37">
        <v>5</v>
      </c>
      <c r="M8" s="22">
        <f t="shared" si="0"/>
        <v>134.5</v>
      </c>
      <c r="N8" s="18">
        <v>14.5</v>
      </c>
      <c r="O8" s="19">
        <f t="shared" si="1"/>
        <v>1950.25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/>
      <c r="AMD8"/>
      <c r="AME8"/>
      <c r="AMF8"/>
      <c r="AMG8"/>
      <c r="AMH8"/>
      <c r="AMI8"/>
      <c r="AMJ8"/>
      <c r="AMK8"/>
      <c r="AML8"/>
      <c r="AMM8"/>
      <c r="AMN8"/>
      <c r="AMO8"/>
    </row>
    <row r="9" spans="1:1031" ht="15" customHeight="1" x14ac:dyDescent="0.25">
      <c r="A9" s="7">
        <v>7</v>
      </c>
      <c r="B9" s="2" t="s">
        <v>12</v>
      </c>
      <c r="C9" s="16">
        <v>95</v>
      </c>
      <c r="D9" s="39">
        <v>152.5</v>
      </c>
      <c r="E9" s="14">
        <v>90</v>
      </c>
      <c r="F9" s="38">
        <v>145</v>
      </c>
      <c r="G9" s="38">
        <v>95</v>
      </c>
      <c r="H9" s="38">
        <v>135</v>
      </c>
      <c r="I9" s="14"/>
      <c r="J9" s="38">
        <v>145</v>
      </c>
      <c r="K9" s="40">
        <f>D9+F9+G9+H9+J9</f>
        <v>672.5</v>
      </c>
      <c r="L9" s="37">
        <v>5</v>
      </c>
      <c r="M9" s="22">
        <f t="shared" si="0"/>
        <v>134.5</v>
      </c>
      <c r="N9" s="18">
        <v>14.5</v>
      </c>
      <c r="O9" s="19">
        <f t="shared" si="1"/>
        <v>1950.25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</row>
    <row r="10" spans="1:1031" s="10" customFormat="1" ht="15" customHeight="1" x14ac:dyDescent="0.25">
      <c r="A10" s="7">
        <v>8</v>
      </c>
      <c r="B10" s="2" t="s">
        <v>40</v>
      </c>
      <c r="C10" s="17"/>
      <c r="D10" s="12"/>
      <c r="E10" s="12"/>
      <c r="F10" s="12"/>
      <c r="G10" s="12">
        <v>120</v>
      </c>
      <c r="H10" s="25">
        <v>152.5</v>
      </c>
      <c r="I10" s="12">
        <v>100</v>
      </c>
      <c r="J10" s="12">
        <v>160</v>
      </c>
      <c r="K10" s="46">
        <f>SUM(C10:J10)</f>
        <v>532.5</v>
      </c>
      <c r="L10" s="16">
        <v>4</v>
      </c>
      <c r="M10" s="22">
        <f t="shared" si="0"/>
        <v>133.125</v>
      </c>
      <c r="N10" s="18">
        <v>14</v>
      </c>
      <c r="O10" s="19">
        <f t="shared" si="1"/>
        <v>1863.75</v>
      </c>
    </row>
    <row r="11" spans="1:1031" s="10" customFormat="1" ht="15" customHeight="1" x14ac:dyDescent="0.25">
      <c r="A11" s="7">
        <v>9</v>
      </c>
      <c r="B11" s="2" t="s">
        <v>43</v>
      </c>
      <c r="C11" s="17"/>
      <c r="D11" s="13"/>
      <c r="E11" s="13"/>
      <c r="F11" s="13"/>
      <c r="G11" s="13">
        <v>95</v>
      </c>
      <c r="H11" s="13">
        <v>152.5</v>
      </c>
      <c r="I11" s="13">
        <v>100</v>
      </c>
      <c r="J11" s="13">
        <v>175</v>
      </c>
      <c r="K11" s="46">
        <f>SUM(C11:J11)</f>
        <v>522.5</v>
      </c>
      <c r="L11" s="16">
        <v>4</v>
      </c>
      <c r="M11" s="22">
        <f t="shared" si="0"/>
        <v>130.625</v>
      </c>
      <c r="N11" s="18">
        <v>14</v>
      </c>
      <c r="O11" s="19">
        <f t="shared" si="1"/>
        <v>1828.75</v>
      </c>
    </row>
    <row r="12" spans="1:1031" s="10" customFormat="1" ht="15" customHeight="1" x14ac:dyDescent="0.25">
      <c r="A12" s="7">
        <v>10</v>
      </c>
      <c r="B12" s="8" t="s">
        <v>8</v>
      </c>
      <c r="C12" s="20"/>
      <c r="D12" s="13">
        <v>175</v>
      </c>
      <c r="E12" s="13"/>
      <c r="F12" s="13"/>
      <c r="G12" s="13"/>
      <c r="H12" s="13">
        <v>120</v>
      </c>
      <c r="I12" s="13"/>
      <c r="J12" s="13"/>
      <c r="K12" s="46">
        <f>SUM(C12:J12)</f>
        <v>295</v>
      </c>
      <c r="L12" s="16">
        <v>2</v>
      </c>
      <c r="M12" s="22">
        <f t="shared" si="0"/>
        <v>147.5</v>
      </c>
      <c r="N12" s="18">
        <v>12</v>
      </c>
      <c r="O12" s="19">
        <f t="shared" si="1"/>
        <v>1770</v>
      </c>
    </row>
    <row r="13" spans="1:1031" s="10" customFormat="1" ht="15" customHeight="1" x14ac:dyDescent="0.25">
      <c r="A13" s="7">
        <v>11</v>
      </c>
      <c r="B13" s="2" t="s">
        <v>17</v>
      </c>
      <c r="C13" s="17">
        <v>77.5</v>
      </c>
      <c r="D13" s="39">
        <v>127.5</v>
      </c>
      <c r="E13" s="24">
        <v>77.5</v>
      </c>
      <c r="F13" s="39">
        <v>112.5</v>
      </c>
      <c r="G13" s="38">
        <v>85</v>
      </c>
      <c r="H13" s="38">
        <v>175</v>
      </c>
      <c r="I13" s="14">
        <v>80</v>
      </c>
      <c r="J13" s="38">
        <v>105</v>
      </c>
      <c r="K13" s="46">
        <f>D13+F13+G13+H13+J13</f>
        <v>605</v>
      </c>
      <c r="L13" s="37">
        <v>5</v>
      </c>
      <c r="M13" s="22">
        <f t="shared" si="0"/>
        <v>121</v>
      </c>
      <c r="N13" s="18">
        <v>14.5</v>
      </c>
      <c r="O13" s="19">
        <f t="shared" si="1"/>
        <v>1754.5</v>
      </c>
    </row>
    <row r="14" spans="1:1031" s="10" customFormat="1" ht="15" customHeight="1" x14ac:dyDescent="0.25">
      <c r="A14" s="7">
        <v>12</v>
      </c>
      <c r="B14" s="6" t="s">
        <v>13</v>
      </c>
      <c r="C14" s="20">
        <v>120</v>
      </c>
      <c r="D14" s="13"/>
      <c r="E14" s="13">
        <v>110</v>
      </c>
      <c r="F14" s="13"/>
      <c r="G14" s="13">
        <v>70</v>
      </c>
      <c r="H14" s="13"/>
      <c r="I14" s="13">
        <v>120</v>
      </c>
      <c r="J14" s="13">
        <v>135</v>
      </c>
      <c r="K14" s="46">
        <f>SUM(C14:J14)</f>
        <v>555</v>
      </c>
      <c r="L14" s="16">
        <v>5</v>
      </c>
      <c r="M14" s="22">
        <f t="shared" si="0"/>
        <v>111</v>
      </c>
      <c r="N14" s="18">
        <v>14.5</v>
      </c>
      <c r="O14" s="19">
        <f t="shared" si="1"/>
        <v>1609.5</v>
      </c>
    </row>
    <row r="15" spans="1:1031" s="10" customFormat="1" ht="15" customHeight="1" x14ac:dyDescent="0.25">
      <c r="A15" s="7">
        <v>13</v>
      </c>
      <c r="B15" s="8" t="s">
        <v>15</v>
      </c>
      <c r="C15" s="20">
        <v>77.5</v>
      </c>
      <c r="D15" s="39">
        <v>127.5</v>
      </c>
      <c r="E15" s="24">
        <v>77.5</v>
      </c>
      <c r="F15" s="39">
        <v>112.5</v>
      </c>
      <c r="G15" s="14">
        <v>80</v>
      </c>
      <c r="H15" s="38">
        <v>105</v>
      </c>
      <c r="I15" s="38">
        <v>85</v>
      </c>
      <c r="J15" s="38">
        <v>120</v>
      </c>
      <c r="K15" s="46">
        <f>D15+F15+H15+I15+J15</f>
        <v>550</v>
      </c>
      <c r="L15" s="37">
        <v>5</v>
      </c>
      <c r="M15" s="22">
        <f t="shared" si="0"/>
        <v>110</v>
      </c>
      <c r="N15" s="18">
        <v>14.5</v>
      </c>
      <c r="O15" s="19">
        <f t="shared" si="1"/>
        <v>1595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</row>
    <row r="16" spans="1:1031" s="10" customFormat="1" ht="15" customHeight="1" x14ac:dyDescent="0.25">
      <c r="A16" s="7">
        <v>14</v>
      </c>
      <c r="B16" s="8" t="s">
        <v>9</v>
      </c>
      <c r="C16" s="20"/>
      <c r="D16" s="13">
        <v>152.5</v>
      </c>
      <c r="E16" s="13"/>
      <c r="F16" s="13">
        <v>112.5</v>
      </c>
      <c r="G16" s="13">
        <v>80</v>
      </c>
      <c r="H16" s="13">
        <v>105</v>
      </c>
      <c r="I16" s="13"/>
      <c r="J16" s="13"/>
      <c r="K16" s="46">
        <f t="shared" ref="K16:K46" si="2">SUM(C16:J16)</f>
        <v>450</v>
      </c>
      <c r="L16" s="16">
        <v>4</v>
      </c>
      <c r="M16" s="22">
        <f t="shared" si="0"/>
        <v>112.5</v>
      </c>
      <c r="N16" s="18">
        <v>14</v>
      </c>
      <c r="O16" s="19">
        <f t="shared" si="1"/>
        <v>1575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</row>
    <row r="17" spans="1:1031" s="10" customFormat="1" ht="15" customHeight="1" x14ac:dyDescent="0.25">
      <c r="A17" s="7">
        <v>15</v>
      </c>
      <c r="B17" s="8" t="s">
        <v>25</v>
      </c>
      <c r="C17" s="20">
        <v>110</v>
      </c>
      <c r="D17" s="15"/>
      <c r="E17" s="15"/>
      <c r="F17" s="15">
        <v>112.5</v>
      </c>
      <c r="G17" s="15">
        <v>65</v>
      </c>
      <c r="H17" s="15">
        <v>120</v>
      </c>
      <c r="I17" s="15"/>
      <c r="J17" s="15">
        <v>135</v>
      </c>
      <c r="K17" s="46">
        <f t="shared" si="2"/>
        <v>542.5</v>
      </c>
      <c r="L17" s="16">
        <v>5</v>
      </c>
      <c r="M17" s="22">
        <f t="shared" si="0"/>
        <v>108.5</v>
      </c>
      <c r="N17" s="18">
        <v>14.5</v>
      </c>
      <c r="O17" s="19">
        <f t="shared" si="1"/>
        <v>1573.25</v>
      </c>
      <c r="AMP17"/>
      <c r="AMQ17"/>
    </row>
    <row r="18" spans="1:1031" ht="15" customHeight="1" x14ac:dyDescent="0.25">
      <c r="A18" s="7">
        <v>16</v>
      </c>
      <c r="B18" s="2" t="s">
        <v>19</v>
      </c>
      <c r="C18" s="17"/>
      <c r="D18" s="13"/>
      <c r="E18" s="13"/>
      <c r="F18" s="13">
        <v>160</v>
      </c>
      <c r="G18" s="13"/>
      <c r="H18" s="13"/>
      <c r="I18" s="13">
        <v>90</v>
      </c>
      <c r="J18" s="13"/>
      <c r="K18" s="46">
        <f t="shared" si="2"/>
        <v>250</v>
      </c>
      <c r="L18" s="16">
        <v>2</v>
      </c>
      <c r="M18" s="22">
        <f t="shared" si="0"/>
        <v>125</v>
      </c>
      <c r="N18" s="18">
        <v>12</v>
      </c>
      <c r="O18" s="19">
        <f t="shared" si="1"/>
        <v>1500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</row>
    <row r="19" spans="1:1031" ht="15" customHeight="1" x14ac:dyDescent="0.25">
      <c r="A19" s="7">
        <v>17</v>
      </c>
      <c r="B19" s="8" t="s">
        <v>6</v>
      </c>
      <c r="C19" s="20"/>
      <c r="D19" s="25">
        <v>152.5</v>
      </c>
      <c r="E19" s="25">
        <v>77.5</v>
      </c>
      <c r="F19" s="25">
        <v>112.5</v>
      </c>
      <c r="G19" s="25"/>
      <c r="H19" s="25"/>
      <c r="I19" s="25"/>
      <c r="J19" s="25"/>
      <c r="K19" s="46">
        <f t="shared" si="2"/>
        <v>342.5</v>
      </c>
      <c r="L19" s="16">
        <v>3</v>
      </c>
      <c r="M19" s="22">
        <f t="shared" si="0"/>
        <v>114.16666666666667</v>
      </c>
      <c r="N19" s="18">
        <v>13</v>
      </c>
      <c r="O19" s="19">
        <f t="shared" si="1"/>
        <v>1484.1666666666667</v>
      </c>
      <c r="AMP19" s="10"/>
      <c r="AMQ19" s="10"/>
    </row>
    <row r="20" spans="1:1031" ht="15" customHeight="1" x14ac:dyDescent="0.25">
      <c r="A20" s="7">
        <v>18</v>
      </c>
      <c r="B20" s="8" t="s">
        <v>21</v>
      </c>
      <c r="C20" s="20"/>
      <c r="D20" s="15"/>
      <c r="E20" s="15">
        <v>77.5</v>
      </c>
      <c r="F20" s="15">
        <v>112.5</v>
      </c>
      <c r="G20" s="15"/>
      <c r="H20" s="15"/>
      <c r="I20" s="15">
        <v>85</v>
      </c>
      <c r="J20" s="15">
        <v>120</v>
      </c>
      <c r="K20" s="46">
        <f t="shared" si="2"/>
        <v>395</v>
      </c>
      <c r="L20" s="16">
        <v>4</v>
      </c>
      <c r="M20" s="22">
        <f t="shared" si="0"/>
        <v>98.75</v>
      </c>
      <c r="N20" s="18">
        <v>14</v>
      </c>
      <c r="O20" s="19">
        <f t="shared" si="1"/>
        <v>1382.5</v>
      </c>
      <c r="AMP20" s="10"/>
      <c r="AMQ20" s="10"/>
    </row>
    <row r="21" spans="1:1031" ht="15" customHeight="1" x14ac:dyDescent="0.25">
      <c r="A21" s="7">
        <v>19</v>
      </c>
      <c r="B21" s="8" t="s">
        <v>5</v>
      </c>
      <c r="C21" s="20">
        <v>77.5</v>
      </c>
      <c r="D21" s="13"/>
      <c r="E21" s="13">
        <v>100</v>
      </c>
      <c r="F21" s="13">
        <v>112.5</v>
      </c>
      <c r="G21" s="13"/>
      <c r="H21" s="13"/>
      <c r="I21" s="13"/>
      <c r="J21" s="13"/>
      <c r="K21" s="46">
        <f t="shared" si="2"/>
        <v>290</v>
      </c>
      <c r="L21" s="16">
        <v>3</v>
      </c>
      <c r="M21" s="22">
        <f t="shared" si="0"/>
        <v>96.666666666666671</v>
      </c>
      <c r="N21" s="18">
        <v>13</v>
      </c>
      <c r="O21" s="19">
        <f t="shared" si="1"/>
        <v>1256.6666666666667</v>
      </c>
      <c r="AMP21" s="10"/>
      <c r="AMQ21" s="10"/>
    </row>
    <row r="22" spans="1:1031" ht="15" customHeight="1" x14ac:dyDescent="0.25">
      <c r="A22" s="7">
        <v>20</v>
      </c>
      <c r="B22" s="8" t="s">
        <v>18</v>
      </c>
      <c r="C22" s="20">
        <v>77.5</v>
      </c>
      <c r="D22" s="13">
        <v>127.5</v>
      </c>
      <c r="E22" s="13"/>
      <c r="F22" s="13"/>
      <c r="G22" s="13"/>
      <c r="H22" s="13"/>
      <c r="I22" s="13"/>
      <c r="J22" s="13"/>
      <c r="K22" s="46">
        <f t="shared" si="2"/>
        <v>205</v>
      </c>
      <c r="L22" s="16">
        <v>2</v>
      </c>
      <c r="M22" s="22">
        <f t="shared" si="0"/>
        <v>102.5</v>
      </c>
      <c r="N22" s="18">
        <v>12</v>
      </c>
      <c r="O22" s="19">
        <f t="shared" si="1"/>
        <v>1230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</row>
    <row r="23" spans="1:1031" ht="15" customHeight="1" x14ac:dyDescent="0.25">
      <c r="A23" s="7">
        <v>21</v>
      </c>
      <c r="B23" s="8" t="s">
        <v>24</v>
      </c>
      <c r="C23" s="20">
        <v>77.5</v>
      </c>
      <c r="D23" s="13">
        <v>127.5</v>
      </c>
      <c r="E23" s="13"/>
      <c r="F23" s="13"/>
      <c r="G23" s="13"/>
      <c r="H23" s="13"/>
      <c r="I23" s="13"/>
      <c r="J23" s="13"/>
      <c r="K23" s="46">
        <f t="shared" si="2"/>
        <v>205</v>
      </c>
      <c r="L23" s="16">
        <v>2</v>
      </c>
      <c r="M23" s="22">
        <f t="shared" si="0"/>
        <v>102.5</v>
      </c>
      <c r="N23" s="18">
        <v>12</v>
      </c>
      <c r="O23" s="19">
        <f t="shared" si="1"/>
        <v>1230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</row>
    <row r="24" spans="1:1031" s="10" customFormat="1" ht="15" customHeight="1" x14ac:dyDescent="0.25">
      <c r="A24" s="7">
        <v>22</v>
      </c>
      <c r="B24" s="6" t="s">
        <v>11</v>
      </c>
      <c r="C24" s="20"/>
      <c r="D24" s="13"/>
      <c r="E24" s="13">
        <v>120</v>
      </c>
      <c r="F24" s="13"/>
      <c r="G24" s="13"/>
      <c r="H24" s="13"/>
      <c r="I24" s="13"/>
      <c r="J24" s="13"/>
      <c r="K24" s="46">
        <f t="shared" si="2"/>
        <v>120</v>
      </c>
      <c r="L24" s="16">
        <v>1</v>
      </c>
      <c r="M24" s="22">
        <f t="shared" si="0"/>
        <v>120</v>
      </c>
      <c r="N24" s="18">
        <v>10</v>
      </c>
      <c r="O24" s="19">
        <f t="shared" si="1"/>
        <v>1200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</row>
    <row r="25" spans="1:1031" s="10" customFormat="1" ht="15" customHeight="1" x14ac:dyDescent="0.25">
      <c r="A25" s="7">
        <v>23</v>
      </c>
      <c r="B25" s="8" t="s">
        <v>46</v>
      </c>
      <c r="C25" s="20"/>
      <c r="D25" s="15"/>
      <c r="E25" s="15"/>
      <c r="F25" s="15"/>
      <c r="G25" s="15">
        <v>65</v>
      </c>
      <c r="H25" s="15">
        <v>90</v>
      </c>
      <c r="I25" s="15">
        <v>110</v>
      </c>
      <c r="J25" s="15"/>
      <c r="K25" s="46">
        <f t="shared" si="2"/>
        <v>265</v>
      </c>
      <c r="L25" s="16">
        <v>3</v>
      </c>
      <c r="M25" s="22">
        <f t="shared" si="0"/>
        <v>88.333333333333329</v>
      </c>
      <c r="N25" s="18">
        <v>13</v>
      </c>
      <c r="O25" s="19">
        <f t="shared" si="1"/>
        <v>1148.3333333333333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</row>
    <row r="26" spans="1:1031" s="10" customFormat="1" ht="15" customHeight="1" x14ac:dyDescent="0.25">
      <c r="A26" s="7">
        <v>24</v>
      </c>
      <c r="B26" s="33" t="s">
        <v>22</v>
      </c>
      <c r="C26" s="20"/>
      <c r="D26" s="24"/>
      <c r="E26" s="24"/>
      <c r="F26" s="24">
        <v>112.5</v>
      </c>
      <c r="G26" s="24">
        <v>55</v>
      </c>
      <c r="H26" s="24">
        <v>90</v>
      </c>
      <c r="I26" s="24"/>
      <c r="J26" s="24"/>
      <c r="K26" s="46">
        <f t="shared" si="2"/>
        <v>257.5</v>
      </c>
      <c r="L26" s="16">
        <v>3</v>
      </c>
      <c r="M26" s="22">
        <f t="shared" si="0"/>
        <v>85.833333333333329</v>
      </c>
      <c r="N26" s="18">
        <v>13</v>
      </c>
      <c r="O26" s="19">
        <f t="shared" si="1"/>
        <v>1115.8333333333333</v>
      </c>
      <c r="AMP26"/>
      <c r="AMQ26"/>
    </row>
    <row r="27" spans="1:1031" s="10" customFormat="1" ht="15" customHeight="1" x14ac:dyDescent="0.25">
      <c r="A27" s="7">
        <v>25</v>
      </c>
      <c r="B27" s="8" t="s">
        <v>34</v>
      </c>
      <c r="C27" s="20"/>
      <c r="D27" s="12"/>
      <c r="E27" s="12"/>
      <c r="F27" s="12"/>
      <c r="G27" s="12"/>
      <c r="H27" s="12"/>
      <c r="I27" s="12">
        <v>70</v>
      </c>
      <c r="J27" s="12">
        <v>105</v>
      </c>
      <c r="K27" s="46">
        <f t="shared" si="2"/>
        <v>175</v>
      </c>
      <c r="L27" s="16">
        <v>2</v>
      </c>
      <c r="M27" s="22">
        <f t="shared" si="0"/>
        <v>87.5</v>
      </c>
      <c r="N27" s="18">
        <v>12</v>
      </c>
      <c r="O27" s="19">
        <f t="shared" si="1"/>
        <v>1050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</row>
    <row r="28" spans="1:1031" s="10" customFormat="1" ht="15" customHeight="1" x14ac:dyDescent="0.25">
      <c r="A28" s="7">
        <v>26</v>
      </c>
      <c r="B28" s="8" t="s">
        <v>51</v>
      </c>
      <c r="C28" s="20"/>
      <c r="D28" s="15"/>
      <c r="E28" s="15"/>
      <c r="F28" s="15"/>
      <c r="G28" s="15"/>
      <c r="H28" s="15"/>
      <c r="I28" s="15"/>
      <c r="J28" s="15">
        <v>90</v>
      </c>
      <c r="K28" s="46">
        <f t="shared" si="2"/>
        <v>90</v>
      </c>
      <c r="L28" s="16">
        <v>1</v>
      </c>
      <c r="M28" s="22">
        <f t="shared" si="0"/>
        <v>90</v>
      </c>
      <c r="N28" s="18">
        <v>10</v>
      </c>
      <c r="O28" s="19">
        <f t="shared" si="1"/>
        <v>900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</row>
    <row r="29" spans="1:1031" s="11" customFormat="1" ht="15" customHeight="1" x14ac:dyDescent="0.25">
      <c r="A29" s="7">
        <v>27</v>
      </c>
      <c r="B29" s="8" t="s">
        <v>32</v>
      </c>
      <c r="C29" s="20"/>
      <c r="D29" s="15"/>
      <c r="E29" s="15"/>
      <c r="F29" s="15"/>
      <c r="G29" s="15"/>
      <c r="H29" s="15"/>
      <c r="I29" s="15"/>
      <c r="J29" s="15">
        <v>90</v>
      </c>
      <c r="K29" s="46">
        <f t="shared" si="2"/>
        <v>90</v>
      </c>
      <c r="L29" s="16">
        <v>1</v>
      </c>
      <c r="M29" s="22">
        <f t="shared" si="0"/>
        <v>90</v>
      </c>
      <c r="N29" s="18">
        <v>10</v>
      </c>
      <c r="O29" s="19">
        <f t="shared" si="1"/>
        <v>900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</row>
    <row r="30" spans="1:1031" s="11" customFormat="1" ht="15" customHeight="1" x14ac:dyDescent="0.25">
      <c r="A30" s="7">
        <v>28</v>
      </c>
      <c r="B30" s="2" t="s">
        <v>36</v>
      </c>
      <c r="C30" s="17"/>
      <c r="D30" s="15"/>
      <c r="E30" s="15"/>
      <c r="F30" s="15"/>
      <c r="G30" s="15">
        <v>70</v>
      </c>
      <c r="H30" s="15"/>
      <c r="I30" s="15">
        <v>80</v>
      </c>
      <c r="J30" s="15"/>
      <c r="K30" s="46">
        <f t="shared" si="2"/>
        <v>150</v>
      </c>
      <c r="L30" s="16">
        <v>2</v>
      </c>
      <c r="M30" s="22">
        <f t="shared" si="0"/>
        <v>75</v>
      </c>
      <c r="N30" s="18">
        <v>12</v>
      </c>
      <c r="O30" s="19">
        <f t="shared" si="1"/>
        <v>900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</row>
    <row r="31" spans="1:1031" ht="15" customHeight="1" x14ac:dyDescent="0.25">
      <c r="A31" s="7">
        <v>29</v>
      </c>
      <c r="B31" s="8" t="s">
        <v>45</v>
      </c>
      <c r="C31" s="20"/>
      <c r="D31" s="13"/>
      <c r="E31" s="13"/>
      <c r="F31" s="13"/>
      <c r="G31" s="13">
        <v>75</v>
      </c>
      <c r="H31" s="13"/>
      <c r="I31" s="13">
        <v>75</v>
      </c>
      <c r="J31" s="13"/>
      <c r="K31" s="46">
        <f t="shared" si="2"/>
        <v>150</v>
      </c>
      <c r="L31" s="16">
        <v>2</v>
      </c>
      <c r="M31" s="22">
        <f t="shared" si="0"/>
        <v>75</v>
      </c>
      <c r="N31" s="18">
        <v>12</v>
      </c>
      <c r="O31" s="19">
        <f t="shared" si="1"/>
        <v>900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</row>
    <row r="32" spans="1:1031" ht="15" customHeight="1" x14ac:dyDescent="0.25">
      <c r="A32" s="7">
        <v>30</v>
      </c>
      <c r="B32" s="8" t="s">
        <v>16</v>
      </c>
      <c r="C32" s="20"/>
      <c r="D32" s="13"/>
      <c r="E32" s="13"/>
      <c r="F32" s="13"/>
      <c r="G32" s="13">
        <v>75</v>
      </c>
      <c r="H32" s="13"/>
      <c r="I32" s="13">
        <v>75</v>
      </c>
      <c r="J32" s="13"/>
      <c r="K32" s="46">
        <f t="shared" si="2"/>
        <v>150</v>
      </c>
      <c r="L32" s="16">
        <v>2</v>
      </c>
      <c r="M32" s="22">
        <f t="shared" si="0"/>
        <v>75</v>
      </c>
      <c r="N32" s="18">
        <v>12</v>
      </c>
      <c r="O32" s="19">
        <f t="shared" si="1"/>
        <v>900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</row>
    <row r="33" spans="1:1029" ht="15" customHeight="1" x14ac:dyDescent="0.25">
      <c r="A33" s="7">
        <v>31</v>
      </c>
      <c r="B33" s="8" t="s">
        <v>37</v>
      </c>
      <c r="C33" s="20"/>
      <c r="D33" s="12"/>
      <c r="E33" s="25">
        <v>77.5</v>
      </c>
      <c r="F33" s="25"/>
      <c r="G33" s="25"/>
      <c r="H33" s="25"/>
      <c r="I33" s="12">
        <v>65</v>
      </c>
      <c r="J33" s="12"/>
      <c r="K33" s="46">
        <f t="shared" si="2"/>
        <v>142.5</v>
      </c>
      <c r="L33" s="16">
        <v>2</v>
      </c>
      <c r="M33" s="22">
        <f t="shared" si="0"/>
        <v>71.25</v>
      </c>
      <c r="N33" s="18">
        <v>12</v>
      </c>
      <c r="O33" s="19">
        <f t="shared" si="1"/>
        <v>855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  <c r="AML33" s="10"/>
      <c r="AMM33" s="10"/>
      <c r="AMN33" s="10"/>
      <c r="AMO33" s="10"/>
    </row>
    <row r="34" spans="1:1029" ht="15" customHeight="1" x14ac:dyDescent="0.25">
      <c r="A34" s="7">
        <v>32</v>
      </c>
      <c r="B34" s="8" t="s">
        <v>35</v>
      </c>
      <c r="C34" s="20"/>
      <c r="D34" s="15"/>
      <c r="E34" s="15">
        <v>77.5</v>
      </c>
      <c r="F34" s="15"/>
      <c r="G34" s="15">
        <v>60</v>
      </c>
      <c r="H34" s="15"/>
      <c r="I34" s="15"/>
      <c r="J34" s="15"/>
      <c r="K34" s="46">
        <f t="shared" si="2"/>
        <v>137.5</v>
      </c>
      <c r="L34" s="16">
        <v>2</v>
      </c>
      <c r="M34" s="22">
        <f t="shared" si="0"/>
        <v>68.75</v>
      </c>
      <c r="N34" s="18">
        <v>12</v>
      </c>
      <c r="O34" s="19">
        <f t="shared" si="1"/>
        <v>825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</row>
    <row r="35" spans="1:1029" ht="15" customHeight="1" x14ac:dyDescent="0.25">
      <c r="A35" s="7">
        <v>33</v>
      </c>
      <c r="B35" s="8" t="s">
        <v>26</v>
      </c>
      <c r="C35" s="20">
        <v>77.5</v>
      </c>
      <c r="D35" s="15"/>
      <c r="E35" s="15"/>
      <c r="F35" s="15"/>
      <c r="G35" s="15"/>
      <c r="H35" s="15"/>
      <c r="I35" s="15"/>
      <c r="J35" s="15"/>
      <c r="K35" s="46">
        <f t="shared" si="2"/>
        <v>77.5</v>
      </c>
      <c r="L35" s="16">
        <v>1</v>
      </c>
      <c r="M35" s="22">
        <f t="shared" si="0"/>
        <v>77.5</v>
      </c>
      <c r="N35" s="18">
        <v>10</v>
      </c>
      <c r="O35" s="19">
        <f t="shared" si="1"/>
        <v>775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</row>
    <row r="36" spans="1:1029" s="10" customFormat="1" ht="15" customHeight="1" x14ac:dyDescent="0.25">
      <c r="A36" s="7">
        <v>34</v>
      </c>
      <c r="B36" s="8" t="s">
        <v>14</v>
      </c>
      <c r="C36" s="20">
        <v>77.5</v>
      </c>
      <c r="D36" s="13"/>
      <c r="E36" s="13"/>
      <c r="F36" s="13"/>
      <c r="G36" s="13"/>
      <c r="H36" s="13"/>
      <c r="I36" s="13"/>
      <c r="J36" s="13"/>
      <c r="K36" s="46">
        <f t="shared" si="2"/>
        <v>77.5</v>
      </c>
      <c r="L36" s="16">
        <v>1</v>
      </c>
      <c r="M36" s="22">
        <f t="shared" si="0"/>
        <v>77.5</v>
      </c>
      <c r="N36" s="18">
        <v>10</v>
      </c>
      <c r="O36" s="19">
        <f t="shared" si="1"/>
        <v>775</v>
      </c>
    </row>
    <row r="37" spans="1:1029" s="10" customFormat="1" ht="15" customHeight="1" x14ac:dyDescent="0.25">
      <c r="A37" s="7">
        <v>35</v>
      </c>
      <c r="B37" s="8" t="s">
        <v>53</v>
      </c>
      <c r="C37" s="20"/>
      <c r="D37" s="12"/>
      <c r="E37" s="25"/>
      <c r="F37" s="25"/>
      <c r="G37" s="25"/>
      <c r="H37" s="25"/>
      <c r="I37" s="12">
        <v>70</v>
      </c>
      <c r="J37" s="12"/>
      <c r="K37" s="46">
        <f t="shared" si="2"/>
        <v>70</v>
      </c>
      <c r="L37" s="16">
        <v>1</v>
      </c>
      <c r="M37" s="22">
        <f t="shared" si="0"/>
        <v>70</v>
      </c>
      <c r="N37" s="18">
        <v>10</v>
      </c>
      <c r="O37" s="19">
        <f t="shared" si="1"/>
        <v>700</v>
      </c>
    </row>
    <row r="38" spans="1:1029" s="10" customFormat="1" ht="15" customHeight="1" x14ac:dyDescent="0.25">
      <c r="A38" s="7">
        <v>36</v>
      </c>
      <c r="B38" s="2" t="s">
        <v>31</v>
      </c>
      <c r="C38" s="17"/>
      <c r="D38" s="13"/>
      <c r="E38" s="13">
        <v>65</v>
      </c>
      <c r="F38" s="13"/>
      <c r="G38" s="13"/>
      <c r="H38" s="13"/>
      <c r="I38" s="13"/>
      <c r="J38" s="13"/>
      <c r="K38" s="46">
        <f t="shared" si="2"/>
        <v>65</v>
      </c>
      <c r="L38" s="16">
        <v>1</v>
      </c>
      <c r="M38" s="22">
        <f t="shared" si="0"/>
        <v>65</v>
      </c>
      <c r="N38" s="18">
        <v>10</v>
      </c>
      <c r="O38" s="19">
        <f t="shared" si="1"/>
        <v>650</v>
      </c>
    </row>
    <row r="39" spans="1:1029" s="10" customFormat="1" ht="15" customHeight="1" x14ac:dyDescent="0.25">
      <c r="A39" s="7">
        <v>37</v>
      </c>
      <c r="B39" s="8" t="s">
        <v>33</v>
      </c>
      <c r="C39" s="20"/>
      <c r="D39" s="13"/>
      <c r="E39" s="13">
        <v>65</v>
      </c>
      <c r="F39" s="13"/>
      <c r="G39" s="13"/>
      <c r="H39" s="13"/>
      <c r="I39" s="13"/>
      <c r="J39" s="13"/>
      <c r="K39" s="46">
        <f t="shared" si="2"/>
        <v>65</v>
      </c>
      <c r="L39" s="16">
        <v>1</v>
      </c>
      <c r="M39" s="22">
        <f t="shared" si="0"/>
        <v>65</v>
      </c>
      <c r="N39" s="18">
        <v>10</v>
      </c>
      <c r="O39" s="19">
        <f t="shared" si="1"/>
        <v>650</v>
      </c>
    </row>
    <row r="40" spans="1:1029" s="10" customFormat="1" ht="15" customHeight="1" x14ac:dyDescent="0.25">
      <c r="A40" s="7">
        <v>38</v>
      </c>
      <c r="B40" s="8" t="s">
        <v>54</v>
      </c>
      <c r="C40" s="20"/>
      <c r="D40" s="13"/>
      <c r="E40" s="13"/>
      <c r="F40" s="13"/>
      <c r="G40" s="13"/>
      <c r="H40" s="13"/>
      <c r="I40" s="13">
        <v>65</v>
      </c>
      <c r="J40" s="13"/>
      <c r="K40" s="46">
        <f t="shared" si="2"/>
        <v>65</v>
      </c>
      <c r="L40" s="16">
        <v>1</v>
      </c>
      <c r="M40" s="22">
        <f t="shared" si="0"/>
        <v>65</v>
      </c>
      <c r="N40" s="18">
        <v>10</v>
      </c>
      <c r="O40" s="19">
        <f t="shared" si="1"/>
        <v>650</v>
      </c>
    </row>
    <row r="41" spans="1:1029" s="10" customFormat="1" ht="15" customHeight="1" x14ac:dyDescent="0.25">
      <c r="A41" s="7">
        <v>39</v>
      </c>
      <c r="B41" s="2" t="s">
        <v>47</v>
      </c>
      <c r="C41" s="17"/>
      <c r="D41" s="12"/>
      <c r="E41" s="12"/>
      <c r="F41" s="12"/>
      <c r="G41" s="12">
        <v>60</v>
      </c>
      <c r="H41" s="12"/>
      <c r="I41" s="12"/>
      <c r="J41" s="12"/>
      <c r="K41" s="46">
        <f t="shared" si="2"/>
        <v>60</v>
      </c>
      <c r="L41" s="16">
        <v>1</v>
      </c>
      <c r="M41" s="22">
        <f t="shared" si="0"/>
        <v>60</v>
      </c>
      <c r="N41" s="18">
        <v>10</v>
      </c>
      <c r="O41" s="19">
        <f t="shared" si="1"/>
        <v>600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</row>
    <row r="42" spans="1:1029" s="10" customFormat="1" ht="15" customHeight="1" x14ac:dyDescent="0.25">
      <c r="A42" s="7">
        <v>40</v>
      </c>
      <c r="B42" s="8" t="s">
        <v>55</v>
      </c>
      <c r="C42" s="20"/>
      <c r="D42" s="13"/>
      <c r="E42" s="13"/>
      <c r="F42" s="13"/>
      <c r="G42" s="13"/>
      <c r="H42" s="13"/>
      <c r="I42" s="13">
        <v>60</v>
      </c>
      <c r="J42" s="13"/>
      <c r="K42" s="46">
        <f t="shared" si="2"/>
        <v>60</v>
      </c>
      <c r="L42" s="16">
        <v>1</v>
      </c>
      <c r="M42" s="22">
        <f t="shared" si="0"/>
        <v>60</v>
      </c>
      <c r="N42" s="18">
        <v>10</v>
      </c>
      <c r="O42" s="19">
        <f t="shared" si="1"/>
        <v>600</v>
      </c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  <c r="AMN42" s="11"/>
      <c r="AMO42" s="11"/>
    </row>
    <row r="43" spans="1:1029" s="10" customFormat="1" ht="15" customHeight="1" x14ac:dyDescent="0.25">
      <c r="A43" s="7">
        <v>41</v>
      </c>
      <c r="B43" s="2" t="s">
        <v>56</v>
      </c>
      <c r="C43" s="37"/>
      <c r="D43" s="34"/>
      <c r="E43" s="13"/>
      <c r="F43" s="34"/>
      <c r="G43" s="34"/>
      <c r="H43" s="34"/>
      <c r="I43" s="13">
        <v>60</v>
      </c>
      <c r="J43" s="13"/>
      <c r="K43" s="46">
        <f t="shared" si="2"/>
        <v>60</v>
      </c>
      <c r="L43" s="16">
        <v>1</v>
      </c>
      <c r="M43" s="22">
        <f t="shared" si="0"/>
        <v>60</v>
      </c>
      <c r="N43" s="18">
        <v>10</v>
      </c>
      <c r="O43" s="19">
        <f t="shared" si="1"/>
        <v>600</v>
      </c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</row>
    <row r="44" spans="1:1029" s="10" customFormat="1" ht="15" customHeight="1" x14ac:dyDescent="0.25">
      <c r="A44" s="7">
        <v>42</v>
      </c>
      <c r="B44" s="8" t="s">
        <v>58</v>
      </c>
      <c r="C44" s="20"/>
      <c r="D44" s="15"/>
      <c r="E44" s="15"/>
      <c r="F44" s="15"/>
      <c r="G44" s="15"/>
      <c r="H44" s="15"/>
      <c r="I44" s="15">
        <v>55</v>
      </c>
      <c r="J44" s="15"/>
      <c r="K44" s="46">
        <f t="shared" si="2"/>
        <v>55</v>
      </c>
      <c r="L44" s="16">
        <v>1</v>
      </c>
      <c r="M44" s="22">
        <f t="shared" si="0"/>
        <v>55</v>
      </c>
      <c r="N44" s="18">
        <v>10</v>
      </c>
      <c r="O44" s="19">
        <f t="shared" si="1"/>
        <v>550</v>
      </c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</row>
    <row r="45" spans="1:1029" s="10" customFormat="1" ht="15" customHeight="1" x14ac:dyDescent="0.25">
      <c r="A45" s="7">
        <v>43</v>
      </c>
      <c r="B45" s="2" t="s">
        <v>57</v>
      </c>
      <c r="C45" s="37"/>
      <c r="D45" s="34"/>
      <c r="E45" s="13"/>
      <c r="F45" s="34"/>
      <c r="G45" s="34"/>
      <c r="H45" s="34"/>
      <c r="I45" s="13">
        <v>55</v>
      </c>
      <c r="J45" s="13"/>
      <c r="K45" s="46">
        <f t="shared" si="2"/>
        <v>55</v>
      </c>
      <c r="L45" s="16">
        <v>1</v>
      </c>
      <c r="M45" s="22">
        <f t="shared" si="0"/>
        <v>55</v>
      </c>
      <c r="N45" s="18">
        <v>10</v>
      </c>
      <c r="O45" s="19">
        <f t="shared" si="1"/>
        <v>550</v>
      </c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</row>
    <row r="46" spans="1:1029" ht="15" customHeight="1" x14ac:dyDescent="0.25">
      <c r="A46" s="7">
        <v>44</v>
      </c>
      <c r="B46" s="2" t="s">
        <v>41</v>
      </c>
      <c r="C46" s="17"/>
      <c r="D46" s="15"/>
      <c r="E46" s="15"/>
      <c r="F46" s="15"/>
      <c r="G46" s="15">
        <v>55</v>
      </c>
      <c r="H46" s="15"/>
      <c r="I46" s="15"/>
      <c r="J46" s="15"/>
      <c r="K46" s="46">
        <f t="shared" si="2"/>
        <v>55</v>
      </c>
      <c r="L46" s="16">
        <v>1</v>
      </c>
      <c r="M46" s="22">
        <f t="shared" si="0"/>
        <v>55</v>
      </c>
      <c r="N46" s="18">
        <v>10</v>
      </c>
      <c r="O46" s="19">
        <f t="shared" si="1"/>
        <v>550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</row>
    <row r="47" spans="1:1029" x14ac:dyDescent="0.25">
      <c r="A47" s="26"/>
      <c r="B47" s="23" t="s">
        <v>20</v>
      </c>
      <c r="C47" s="26"/>
      <c r="D47" s="21"/>
      <c r="E47" s="21"/>
      <c r="F47" s="21"/>
      <c r="G47" s="21"/>
      <c r="H47" s="21"/>
      <c r="I47" s="21"/>
      <c r="J47" s="21"/>
      <c r="K47" s="26"/>
      <c r="L47" s="26"/>
      <c r="M47" s="26"/>
      <c r="N47" s="26"/>
      <c r="O47" s="27"/>
    </row>
    <row r="49" spans="4:10" x14ac:dyDescent="0.25">
      <c r="D49" s="21"/>
      <c r="E49" s="21"/>
      <c r="F49" s="21"/>
      <c r="G49" s="21"/>
      <c r="H49" s="21"/>
      <c r="I49" s="21"/>
      <c r="J49" s="21"/>
    </row>
  </sheetData>
  <sortState ref="A3:O46">
    <sortCondition descending="1" ref="O3:O46"/>
  </sortState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Жен. парный разряд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2018-09-03T06:29:03Z</cp:lastPrinted>
  <dcterms:created xsi:type="dcterms:W3CDTF">2013-07-15T09:46:58Z</dcterms:created>
  <dcterms:modified xsi:type="dcterms:W3CDTF">2018-10-15T07:57:48Z</dcterms:modified>
</cp:coreProperties>
</file>